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3" documentId="8_{A2B3C166-1ADD-461A-8D63-7E91FA795D35}" xr6:coauthVersionLast="47" xr6:coauthVersionMax="47" xr10:uidLastSave="{36E2F869-2B1D-41E1-8722-D96EED79763B}"/>
  <bookViews>
    <workbookView xWindow="-120" yWindow="-120" windowWidth="29040" windowHeight="17640" xr2:uid="{B55AAAB1-C998-40D1-BE7D-01BB7D9DBD3D}"/>
  </bookViews>
  <sheets>
    <sheet name="mini TTA" sheetId="1" r:id="rId1"/>
  </sheets>
  <definedNames>
    <definedName name="_xlnm._FilterDatabase" localSheetId="0" hidden="1">'mini TTA'!$B$1:$F$1</definedName>
    <definedName name="_xlnm.Print_Area" localSheetId="0">'mini TTA'!$B$1:$G$94</definedName>
    <definedName name="_xlnm.Print_Titles" localSheetId="0">'mini TTA'!$1:$2</definedName>
    <definedName name="Z_B0ADC21E_1C4A_9C4F_9C9A_BABB80691CF4_.wvu.Cols" localSheetId="0" hidden="1">'mini TTA'!$G:$G,'mini TTA'!$J:$J,'mini TTA'!$N:$O,'mini TTA'!$Q:$R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8" i="1" l="1"/>
  <c r="F68" i="1"/>
  <c r="B65" i="1"/>
  <c r="F52" i="1"/>
  <c r="B49" i="1"/>
  <c r="F30" i="1"/>
  <c r="B27" i="1"/>
  <c r="C27" i="1" s="1"/>
  <c r="F3" i="1"/>
  <c r="F27" i="1" s="1"/>
  <c r="F49" i="1" l="1"/>
  <c r="F65" i="1" s="1"/>
  <c r="C49" i="1"/>
  <c r="C65" i="1"/>
  <c r="C78" i="1"/>
  <c r="F78" i="1" l="1"/>
</calcChain>
</file>

<file path=xl/sharedStrings.xml><?xml version="1.0" encoding="utf-8"?>
<sst xmlns="http://schemas.openxmlformats.org/spreadsheetml/2006/main" count="136" uniqueCount="131">
  <si>
    <t>Size</t>
  </si>
  <si>
    <t>Type</t>
  </si>
  <si>
    <t>Item Nr.</t>
  </si>
  <si>
    <t>Description</t>
  </si>
  <si>
    <t>QTY</t>
  </si>
  <si>
    <t>Mini TTA</t>
  </si>
  <si>
    <t>Mini Cages</t>
  </si>
  <si>
    <t>03.15.31</t>
  </si>
  <si>
    <t>03.15.32</t>
  </si>
  <si>
    <t>03.15.33</t>
  </si>
  <si>
    <t>03.15.42</t>
  </si>
  <si>
    <t>03.15.43</t>
  </si>
  <si>
    <t>03.15.44</t>
  </si>
  <si>
    <t>03.15.53</t>
  </si>
  <si>
    <t>03.15.54</t>
  </si>
  <si>
    <t>03.15.55</t>
  </si>
  <si>
    <t>Mini Spacers</t>
  </si>
  <si>
    <t>03.16.01</t>
  </si>
  <si>
    <t>03.16.02</t>
  </si>
  <si>
    <t>03.16.03</t>
  </si>
  <si>
    <t>Mini Plates</t>
  </si>
  <si>
    <t>03.25.03</t>
  </si>
  <si>
    <t>03.25.04</t>
  </si>
  <si>
    <t>03.26.03</t>
  </si>
  <si>
    <t>03.26.04</t>
  </si>
  <si>
    <t>03.27.03</t>
  </si>
  <si>
    <t>Mini Forks</t>
  </si>
  <si>
    <t>03.35.03</t>
  </si>
  <si>
    <t>03.35.04</t>
  </si>
  <si>
    <t>Cortical Screws</t>
  </si>
  <si>
    <r>
      <rPr>
        <b/>
        <sz val="11"/>
        <color theme="1"/>
        <rFont val="Calibri"/>
        <family val="2"/>
      </rPr>
      <t>Ø1.0</t>
    </r>
    <r>
      <rPr>
        <b/>
        <sz val="11"/>
        <color theme="1"/>
        <rFont val="Arial"/>
        <family val="2"/>
      </rPr>
      <t xml:space="preserve"> mm</t>
    </r>
  </si>
  <si>
    <t>05.06.05</t>
  </si>
  <si>
    <t>05.06.06</t>
  </si>
  <si>
    <t>05.06.07</t>
  </si>
  <si>
    <t>05.06.08</t>
  </si>
  <si>
    <t>05.06.09</t>
  </si>
  <si>
    <t>05.06.10</t>
  </si>
  <si>
    <t>05.06.11</t>
  </si>
  <si>
    <t>05.06.12</t>
  </si>
  <si>
    <t>stop</t>
  </si>
  <si>
    <r>
      <rPr>
        <b/>
        <sz val="11"/>
        <color theme="1"/>
        <rFont val="Calibri"/>
        <family val="2"/>
      </rPr>
      <t>Ø2.0</t>
    </r>
    <r>
      <rPr>
        <b/>
        <sz val="11"/>
        <color theme="1"/>
        <rFont val="Arial"/>
        <family val="2"/>
      </rPr>
      <t xml:space="preserve"> mm</t>
    </r>
  </si>
  <si>
    <t>41.20.08</t>
  </si>
  <si>
    <t>41.20.10</t>
  </si>
  <si>
    <t>41.20.12</t>
  </si>
  <si>
    <t>41.20.14</t>
  </si>
  <si>
    <t>41.20.16</t>
  </si>
  <si>
    <t>41.20.18</t>
  </si>
  <si>
    <t>41.20.20</t>
  </si>
  <si>
    <t>41.20.22</t>
  </si>
  <si>
    <t>Instruments</t>
  </si>
  <si>
    <t>Mini Specific</t>
  </si>
  <si>
    <t>04.11.01</t>
  </si>
  <si>
    <t>04.11.05</t>
  </si>
  <si>
    <t>04.21.12</t>
  </si>
  <si>
    <t>Mini Drill Bits</t>
  </si>
  <si>
    <t>06.10.00</t>
  </si>
  <si>
    <t>38.10.150</t>
  </si>
  <si>
    <t>Auxilaries</t>
  </si>
  <si>
    <t>06.60.03</t>
  </si>
  <si>
    <t>06.60.07</t>
  </si>
  <si>
    <t>06.60.00</t>
  </si>
  <si>
    <t>06.50.00</t>
  </si>
  <si>
    <t>Mini's</t>
  </si>
  <si>
    <t>Anchors</t>
  </si>
  <si>
    <t>07.10.02</t>
  </si>
  <si>
    <t>07.10.03</t>
  </si>
  <si>
    <t>04.20.03</t>
  </si>
  <si>
    <t>08.10.01</t>
  </si>
  <si>
    <t>08.10.02</t>
  </si>
  <si>
    <t>08.10.03</t>
  </si>
  <si>
    <t>08.10.04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</si>
  <si>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</si>
  <si>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</si>
  <si>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</si>
  <si>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</si>
  <si>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</si>
  <si>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</si>
  <si>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</si>
  <si>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</si>
  <si>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 xml:space="preserve">Mini Cage 3 mm L 6.5 mm with flange </t>
  </si>
  <si>
    <t xml:space="preserve">Mini Cage 3 mm L 8 mm with flange </t>
  </si>
  <si>
    <t xml:space="preserve">Mini Cage 3 mm L 9.5 mm with flange </t>
  </si>
  <si>
    <t xml:space="preserve">Mini Cage 3.75 mm L 8 mm with flange </t>
  </si>
  <si>
    <t xml:space="preserve">Mini Cage 3.75 mm L 9.5 mm with flange </t>
  </si>
  <si>
    <t xml:space="preserve">Mini Cage 3.75 mm L 11 mm with flange </t>
  </si>
  <si>
    <t xml:space="preserve">Mini Cage 4.5 mm L 9.5 mm with flange </t>
  </si>
  <si>
    <t xml:space="preserve">Mini Cage 4.5 mm L 11 mm with flange </t>
  </si>
  <si>
    <t xml:space="preserve">Mini Cage 4.5 mm L 12.5 mm with flange </t>
  </si>
  <si>
    <t xml:space="preserve">Mini Spacer 1 </t>
  </si>
  <si>
    <t xml:space="preserve">Mini Spacer 2 </t>
  </si>
  <si>
    <t xml:space="preserve">Mini Spacer 3 </t>
  </si>
  <si>
    <t/>
  </si>
  <si>
    <t>Mini Plate / 3 hole</t>
  </si>
  <si>
    <t>Mini Plate / 4 hole</t>
  </si>
  <si>
    <t>Mini Plate / 3 hole long</t>
  </si>
  <si>
    <t>Mini Plate / 4 hole long</t>
  </si>
  <si>
    <t>Mini Plate / 3 hole x-long</t>
  </si>
  <si>
    <t>Mini Fork / 3-prong</t>
  </si>
  <si>
    <t>Mini Fork / 4-prong</t>
  </si>
  <si>
    <t>Cortical Screw Ø1.0 mm / L 5 mm, T4</t>
  </si>
  <si>
    <t>Cortical Screw Ø1.0 mm / L 6 mm, T4</t>
  </si>
  <si>
    <t>Cortical Screw Ø1.0 mm / L 7 mm, T4</t>
  </si>
  <si>
    <t>Cortical Screw Ø1.0 mm / L 8 mm, T4</t>
  </si>
  <si>
    <t>Cortical Screw Ø1.0 mm / L 9 mm, T4</t>
  </si>
  <si>
    <t>Cortical Screw Ø1.0 mm / L 10 mm, T4</t>
  </si>
  <si>
    <t>Cortical Screw Ø1.0 mm / L 11 mm, T4</t>
  </si>
  <si>
    <t>Cortical Screw Ø1.0 mm / L 12 mm, T4</t>
  </si>
  <si>
    <t xml:space="preserve">Cortical Specialty Screw Ø2 mm L 8 mm T8 </t>
  </si>
  <si>
    <t xml:space="preserve">Cortical Specialty Screw Ø2 mm L 10 mm T8 </t>
  </si>
  <si>
    <t xml:space="preserve">Cortical Specialty Screw Ø2 mm L 12 mm T8 </t>
  </si>
  <si>
    <t xml:space="preserve">Cortical Specialty Screw Ø2 mm L 14 mm T8 </t>
  </si>
  <si>
    <t xml:space="preserve">Cortical Specialty Screw Ø2 mm L 16 mm T8 </t>
  </si>
  <si>
    <t xml:space="preserve">Cortical Specialty Screw Ø2 mm L 18 mm T8 </t>
  </si>
  <si>
    <t xml:space="preserve">Cortical Specialty Screw Ø2 mm L 20 mm T8 </t>
  </si>
  <si>
    <t xml:space="preserve">Cortical Specialty Screw Ø2 mm L 22 mm T8 </t>
  </si>
  <si>
    <t>Mini Drill guide / 4hole for mini forks</t>
  </si>
  <si>
    <t>Mini Pins Ø1.5 mm / set of two, for drillguide</t>
  </si>
  <si>
    <t>Mini Drill sleeve / ø0.7/1.5 mm neutral</t>
  </si>
  <si>
    <t>Drill bit Ø0.7 mm / L 85/60 mm</t>
  </si>
  <si>
    <t xml:space="preserve">Drill bit Ø1.5 mm L 110 mm long 85 mm </t>
  </si>
  <si>
    <t>Screwdriver insert / T4</t>
  </si>
  <si>
    <t>Screwdriver insert / T8</t>
  </si>
  <si>
    <t xml:space="preserve">Mini Screwdriver handle x-small quick coupling </t>
  </si>
  <si>
    <t>Mini Depth gauge 1.0-1.6 mm / x-small</t>
  </si>
  <si>
    <t>Mini Anchor / 2 prongs</t>
  </si>
  <si>
    <t>Mini Anchor / 3 prongs</t>
  </si>
  <si>
    <t xml:space="preserve">Drill bit Ø2 mm L 102 mm 75 mm </t>
  </si>
  <si>
    <t>Mini Drill guide Ø2.0 mm / 2-holes for mini anchor</t>
  </si>
  <si>
    <t>Mini Drill guide Ø2.0 mm / 3-holes for mini anchor</t>
  </si>
  <si>
    <t>Mini Impactor / 2 prongs for mini anchor</t>
  </si>
  <si>
    <t>Mini Impactor / 3 prongs for mini anchor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</si>
</sst>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</font>
    <font>
      <b/>
      <sz val="1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3" fillId="3" borderId="0" xfId="0" applyFont="1" applyFill="1" applyAlignment="1">
      <alignment horizontal="left" vertical="center"/>
    </xf>
    <xf numFmtId="0" fontId="5" fillId="0" borderId="0" xfId="0" applyFont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3" borderId="0" xfId="0" applyFont="1" applyFill="1"/>
    <xf numFmtId="0" fontId="4" fillId="0" borderId="0" xfId="0" applyFont="1"/>
    <xf numFmtId="0" fontId="3" fillId="3" borderId="0" xfId="0" applyFont="1" applyFill="1" applyAlignment="1">
      <alignment horizontal="left"/>
    </xf>
    <xf numFmtId="49" fontId="2" fillId="4" borderId="0" xfId="0" applyNumberFormat="1" applyFont="1" applyFill="1"/>
    <xf numFmtId="0" fontId="6" fillId="2" borderId="0" xfId="0" applyFont="1" applyFill="1"/>
    <xf numFmtId="0" fontId="7" fillId="2" borderId="0" xfId="0" applyFont="1" applyFill="1" applyAlignment="1">
      <alignment horizontal="center"/>
    </xf>
    <xf numFmtId="0" fontId="8" fillId="4" borderId="0" xfId="0" applyFont="1" applyFill="1"/>
    <xf numFmtId="0" fontId="9" fillId="3" borderId="0" xfId="0" applyFont="1" applyFill="1"/>
    <xf numFmtId="0" fontId="10" fillId="3" borderId="0" xfId="0" applyFont="1" applyFill="1"/>
    <xf numFmtId="0" fontId="10" fillId="3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3" fillId="2" borderId="0" xfId="0" applyFont="1" applyFill="1" applyAlignment="1" applyProtection="1">
      <alignment horizontal="left"/>
      <protection locked="0"/>
    </xf>
    <xf numFmtId="49" fontId="8" fillId="4" borderId="0" xfId="0" applyNumberFormat="1" applyFont="1" applyFill="1"/>
    <xf numFmtId="0" fontId="2" fillId="2" borderId="2" xfId="0" applyFont="1" applyFill="1" applyBorder="1" applyAlignment="1">
      <alignment horizontal="left" vertical="center"/>
    </xf>
    <xf numFmtId="0" fontId="10" fillId="3" borderId="2" xfId="0" applyFont="1" applyFill="1" applyBorder="1"/>
    <xf numFmtId="0" fontId="9" fillId="3" borderId="2" xfId="0" applyFont="1" applyFill="1" applyBorder="1" applyAlignment="1" applyProtection="1">
      <alignment horizontal="center"/>
      <protection locked="0"/>
    </xf>
    <xf numFmtId="0" fontId="8" fillId="2" borderId="0" xfId="0" applyFont="1" applyFill="1"/>
    <xf numFmtId="49" fontId="2" fillId="4" borderId="0" xfId="0" applyNumberFormat="1" applyFont="1" applyFill="1" applyAlignment="1">
      <alignment wrapText="1"/>
    </xf>
    <xf numFmtId="0" fontId="7" fillId="2" borderId="0" xfId="0" applyFont="1" applyFill="1" applyAlignment="1" applyProtection="1">
      <alignment horizontal="center"/>
      <protection locked="0"/>
    </xf>
    <xf numFmtId="0" fontId="7" fillId="3" borderId="0" xfId="0" applyFont="1" applyFill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49" fontId="8" fillId="2" borderId="0" xfId="0" applyNumberFormat="1" applyFont="1" applyFill="1"/>
    <xf numFmtId="0" fontId="2" fillId="2" borderId="0" xfId="0" applyFont="1" applyFill="1" applyAlignment="1">
      <alignment horizontal="left" vertical="center"/>
    </xf>
    <xf numFmtId="0" fontId="9" fillId="3" borderId="0" xfId="0" applyFont="1" applyFill="1" applyAlignment="1" applyProtection="1">
      <alignment horizontal="center"/>
      <protection locked="0"/>
    </xf>
    <xf numFmtId="0" fontId="5" fillId="2" borderId="0" xfId="0" applyFont="1" applyFill="1"/>
    <xf numFmtId="0" fontId="1" fillId="3" borderId="0" xfId="0" applyFont="1" applyFill="1"/>
    <xf numFmtId="49" fontId="12" fillId="4" borderId="0" xfId="0" applyNumberFormat="1" applyFont="1" applyFill="1"/>
    <xf numFmtId="0" fontId="10" fillId="2" borderId="0" xfId="0" applyFont="1" applyFill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left"/>
      <protection locked="0"/>
    </xf>
    <xf numFmtId="0" fontId="10" fillId="2" borderId="0" xfId="0" applyFont="1" applyFill="1" applyProtection="1">
      <protection locked="0"/>
    </xf>
    <xf numFmtId="0" fontId="13" fillId="2" borderId="0" xfId="0" applyFont="1" applyFill="1"/>
    <xf numFmtId="0" fontId="10" fillId="2" borderId="1" xfId="0" applyFont="1" applyFill="1" applyBorder="1" applyAlignment="1" applyProtection="1">
      <alignment horizontal="left"/>
      <protection locked="0"/>
    </xf>
  </cellXfs>
  <cellStyles count="1">
    <cellStyle name="Standard" xfId="0" builtinId="0"/>
  </cellStyles>
  <dxfs count="2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EF832-7492-4CA2-B66E-02A6172BB993}">
  <sheetPr>
    <tabColor theme="9" tint="0.79998168889431442"/>
    <pageSetUpPr fitToPage="1"/>
  </sheetPr>
  <dimension ref="B1:R95"/>
  <sheetViews>
    <sheetView showGridLines="0" tabSelected="1" view="pageLayout" zoomScale="90" zoomScaleNormal="100" zoomScaleSheetLayoutView="100" zoomScalePageLayoutView="90" workbookViewId="0">
      <selection activeCell="E10" sqref="E10"/>
    </sheetView>
  </sheetViews>
  <sheetFormatPr baseColWidth="10" defaultColWidth="10.625" defaultRowHeight="12.75" x14ac:dyDescent="0.2"/>
  <cols>
    <col min="1" max="1" width="2.5" style="10" customWidth="1"/>
    <col min="2" max="2" width="9.875" style="10" bestFit="1" customWidth="1"/>
    <col min="3" max="3" width="14.875" style="41" customWidth="1"/>
    <col min="4" max="4" width="9.625" style="10" bestFit="1" customWidth="1"/>
    <col min="5" max="5" width="47" style="10" bestFit="1" customWidth="1"/>
    <col min="6" max="6" width="7.625" style="10" customWidth="1"/>
    <col min="7" max="7" width="7.125" style="9" customWidth="1"/>
    <col min="8" max="8" width="4.625" style="10" customWidth="1"/>
    <col min="9" max="9" width="4" style="10" customWidth="1"/>
    <col min="10" max="10" width="14.875" style="11" bestFit="1" customWidth="1"/>
    <col min="11" max="11" width="2.875" style="11" customWidth="1"/>
    <col min="12" max="12" width="5" style="10" customWidth="1"/>
    <col min="13" max="13" width="2.125" style="10" customWidth="1"/>
    <col min="14" max="14" width="11.875" style="10" customWidth="1"/>
    <col min="15" max="15" width="13.125" style="10" customWidth="1"/>
    <col min="16" max="16" width="4.5" style="10" customWidth="1"/>
    <col min="17" max="18" width="5.625" style="10" customWidth="1"/>
    <col min="19" max="16384" width="10.625" style="10"/>
  </cols>
  <sheetData>
    <row r="1" spans="2:18" s="4" customFormat="1" ht="1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ht="15" x14ac:dyDescent="0.25">
      <c r="B2" s="6"/>
      <c r="C2" s="7"/>
      <c r="D2" s="7"/>
      <c r="E2" s="7"/>
      <c r="F2" s="8"/>
    </row>
    <row r="3" spans="2:18" ht="15" x14ac:dyDescent="0.25">
      <c r="B3" s="12" t="s">
        <v>5</v>
      </c>
      <c r="C3" s="13"/>
      <c r="D3" s="13"/>
      <c r="E3" s="13"/>
      <c r="F3" s="14" t="str">
        <f>$B3</f>
        <v>Mini TTA</v>
      </c>
    </row>
    <row r="4" spans="2:18" ht="15" x14ac:dyDescent="0.25">
      <c r="B4" s="15"/>
      <c r="C4" s="16" t="s">
        <v>6</v>
      </c>
      <c r="D4" s="17" t="s">
        <v>7</v>
      </c>
      <c r="E4" s="17" t="s">
        <v>79</v>
      </c>
      <c r="F4" s="18"/>
      <c r="G4" s="19"/>
      <c r="Q4" s="19"/>
      <c r="R4" s="19"/>
    </row>
    <row r="5" spans="2:18" ht="15" x14ac:dyDescent="0.25">
      <c r="B5" s="15"/>
      <c r="C5" s="7"/>
      <c r="D5" s="17" t="s">
        <v>8</v>
      </c>
      <c r="E5" s="17" t="s">
        <v>80</v>
      </c>
      <c r="F5" s="18"/>
      <c r="G5" s="19"/>
      <c r="Q5" s="19"/>
      <c r="R5" s="19"/>
    </row>
    <row r="6" spans="2:18" ht="15" x14ac:dyDescent="0.25">
      <c r="B6" s="15"/>
      <c r="C6" s="7"/>
      <c r="D6" s="17" t="s">
        <v>9</v>
      </c>
      <c r="E6" s="17" t="s">
        <v>81</v>
      </c>
      <c r="F6" s="18"/>
      <c r="G6" s="20"/>
      <c r="Q6" s="19"/>
      <c r="R6" s="19"/>
    </row>
    <row r="7" spans="2:18" ht="15" x14ac:dyDescent="0.25">
      <c r="B7" s="15"/>
      <c r="C7" s="16"/>
      <c r="D7" s="17" t="s">
        <v>10</v>
      </c>
      <c r="E7" s="17" t="s">
        <v>82</v>
      </c>
      <c r="F7" s="18"/>
      <c r="G7" s="19"/>
      <c r="Q7" s="19"/>
      <c r="R7" s="19"/>
    </row>
    <row r="8" spans="2:18" ht="15" x14ac:dyDescent="0.25">
      <c r="B8" s="15"/>
      <c r="C8" s="7"/>
      <c r="D8" s="17" t="s">
        <v>11</v>
      </c>
      <c r="E8" s="17" t="s">
        <v>83</v>
      </c>
      <c r="F8" s="18"/>
      <c r="G8" s="19"/>
      <c r="Q8" s="19"/>
      <c r="R8" s="19"/>
    </row>
    <row r="9" spans="2:18" ht="15" x14ac:dyDescent="0.25">
      <c r="B9" s="15"/>
      <c r="C9" s="7"/>
      <c r="D9" s="17" t="s">
        <v>12</v>
      </c>
      <c r="E9" s="17" t="s">
        <v>84</v>
      </c>
      <c r="F9" s="18"/>
      <c r="G9" s="19"/>
      <c r="J9" s="11">
        <v>3</v>
      </c>
      <c r="Q9" s="19"/>
      <c r="R9" s="19"/>
    </row>
    <row r="10" spans="2:18" ht="15" x14ac:dyDescent="0.25">
      <c r="B10" s="15"/>
      <c r="C10" s="7"/>
      <c r="D10" s="17" t="s">
        <v>13</v>
      </c>
      <c r="E10" s="17" t="s">
        <v>85</v>
      </c>
      <c r="F10" s="18"/>
      <c r="G10" s="19"/>
      <c r="Q10" s="19"/>
      <c r="R10" s="19"/>
    </row>
    <row r="11" spans="2:18" ht="15" x14ac:dyDescent="0.25">
      <c r="B11" s="15"/>
      <c r="C11" s="7"/>
      <c r="D11" s="17" t="s">
        <v>14</v>
      </c>
      <c r="E11" s="17" t="s">
        <v>86</v>
      </c>
      <c r="F11" s="18"/>
      <c r="G11" s="19"/>
      <c r="Q11" s="19"/>
      <c r="R11" s="19"/>
    </row>
    <row r="12" spans="2:18" ht="15" x14ac:dyDescent="0.25">
      <c r="B12" s="15"/>
      <c r="C12" s="7"/>
      <c r="D12" s="17" t="s">
        <v>15</v>
      </c>
      <c r="E12" s="17" t="s">
        <v>87</v>
      </c>
      <c r="F12" s="18"/>
      <c r="G12" s="19"/>
      <c r="Q12" s="19"/>
      <c r="R12" s="19"/>
    </row>
    <row r="13" spans="2:18" ht="15" x14ac:dyDescent="0.25">
      <c r="B13" s="15"/>
      <c r="C13" s="7"/>
      <c r="D13" s="17"/>
      <c r="E13" s="17"/>
      <c r="F13" s="18"/>
      <c r="G13" s="19"/>
      <c r="Q13" s="19"/>
      <c r="R13" s="19"/>
    </row>
    <row r="14" spans="2:18" ht="15" x14ac:dyDescent="0.25">
      <c r="B14" s="15"/>
      <c r="C14" s="7" t="s">
        <v>16</v>
      </c>
      <c r="D14" s="17" t="s">
        <v>17</v>
      </c>
      <c r="E14" s="17" t="s">
        <v>88</v>
      </c>
      <c r="F14" s="18"/>
      <c r="G14" s="19"/>
      <c r="Q14" s="19"/>
      <c r="R14" s="19"/>
    </row>
    <row r="15" spans="2:18" ht="15" x14ac:dyDescent="0.25">
      <c r="B15" s="15"/>
      <c r="C15" s="7"/>
      <c r="D15" s="17" t="s">
        <v>18</v>
      </c>
      <c r="E15" s="17" t="s">
        <v>89</v>
      </c>
      <c r="F15" s="18"/>
      <c r="G15" s="19"/>
      <c r="Q15" s="19"/>
      <c r="R15" s="19"/>
    </row>
    <row r="16" spans="2:18" ht="15" x14ac:dyDescent="0.25">
      <c r="B16" s="15"/>
      <c r="C16" s="7"/>
      <c r="D16" s="17" t="s">
        <v>19</v>
      </c>
      <c r="E16" s="17" t="s">
        <v>90</v>
      </c>
      <c r="F16" s="18"/>
      <c r="G16" s="19"/>
      <c r="Q16" s="19"/>
      <c r="R16" s="19"/>
    </row>
    <row r="17" spans="2:18" ht="15" x14ac:dyDescent="0.25">
      <c r="B17" s="15"/>
      <c r="C17" s="7"/>
      <c r="D17" s="17"/>
      <c r="E17" s="17" t="s">
        <v>91</v>
      </c>
      <c r="F17" s="18"/>
      <c r="G17" s="19"/>
      <c r="Q17" s="19"/>
      <c r="R17" s="19"/>
    </row>
    <row r="18" spans="2:18" ht="15" x14ac:dyDescent="0.25">
      <c r="B18" s="15"/>
      <c r="C18" s="16" t="s">
        <v>20</v>
      </c>
      <c r="D18" s="17" t="s">
        <v>21</v>
      </c>
      <c r="E18" s="17" t="s">
        <v>92</v>
      </c>
      <c r="F18" s="18"/>
      <c r="G18" s="19"/>
      <c r="Q18" s="19"/>
      <c r="R18" s="19"/>
    </row>
    <row r="19" spans="2:18" ht="15" x14ac:dyDescent="0.25">
      <c r="B19" s="15"/>
      <c r="C19" s="7"/>
      <c r="D19" s="17" t="s">
        <v>22</v>
      </c>
      <c r="E19" s="17" t="s">
        <v>93</v>
      </c>
      <c r="F19" s="18"/>
      <c r="G19" s="19"/>
      <c r="Q19" s="19"/>
      <c r="R19" s="19"/>
    </row>
    <row r="20" spans="2:18" ht="15" x14ac:dyDescent="0.25">
      <c r="B20" s="15"/>
      <c r="C20" s="7"/>
      <c r="D20" s="17" t="s">
        <v>23</v>
      </c>
      <c r="E20" s="17" t="s">
        <v>94</v>
      </c>
      <c r="F20" s="18"/>
      <c r="G20" s="19"/>
      <c r="Q20" s="19"/>
      <c r="R20" s="19"/>
    </row>
    <row r="21" spans="2:18" ht="15" x14ac:dyDescent="0.25">
      <c r="B21" s="15"/>
      <c r="C21" s="7"/>
      <c r="D21" s="17" t="s">
        <v>24</v>
      </c>
      <c r="E21" s="17" t="s">
        <v>95</v>
      </c>
      <c r="F21" s="18"/>
      <c r="G21" s="19"/>
      <c r="Q21" s="19"/>
      <c r="R21" s="19"/>
    </row>
    <row r="22" spans="2:18" ht="15" x14ac:dyDescent="0.25">
      <c r="B22" s="15"/>
      <c r="C22" s="7"/>
      <c r="D22" s="17" t="s">
        <v>25</v>
      </c>
      <c r="E22" s="17" t="s">
        <v>96</v>
      </c>
      <c r="F22" s="18"/>
      <c r="G22" s="19"/>
      <c r="Q22" s="19"/>
      <c r="R22" s="19"/>
    </row>
    <row r="23" spans="2:18" ht="15" x14ac:dyDescent="0.25">
      <c r="B23" s="15"/>
      <c r="C23" s="7"/>
      <c r="D23" s="6"/>
      <c r="E23" s="17" t="s">
        <v>91</v>
      </c>
      <c r="F23" s="18"/>
      <c r="G23" s="19"/>
      <c r="J23" s="21"/>
      <c r="K23" s="21"/>
      <c r="N23" s="19"/>
      <c r="O23" s="19"/>
      <c r="Q23" s="19"/>
      <c r="R23" s="19"/>
    </row>
    <row r="24" spans="2:18" ht="15" x14ac:dyDescent="0.25">
      <c r="B24" s="15"/>
      <c r="C24" s="16" t="s">
        <v>26</v>
      </c>
      <c r="D24" s="17" t="s">
        <v>27</v>
      </c>
      <c r="E24" s="17" t="s">
        <v>97</v>
      </c>
      <c r="F24" s="18"/>
      <c r="G24" s="19"/>
      <c r="J24" s="21"/>
      <c r="K24" s="21"/>
      <c r="N24" s="19"/>
      <c r="O24" s="19"/>
      <c r="Q24" s="19"/>
      <c r="R24" s="19"/>
    </row>
    <row r="25" spans="2:18" ht="15" x14ac:dyDescent="0.25">
      <c r="B25" s="15"/>
      <c r="C25" s="7"/>
      <c r="D25" s="17" t="s">
        <v>28</v>
      </c>
      <c r="E25" s="17" t="s">
        <v>98</v>
      </c>
      <c r="F25" s="18"/>
      <c r="G25" s="19"/>
      <c r="J25" s="21"/>
      <c r="K25" s="21"/>
      <c r="N25" s="19"/>
      <c r="O25" s="19"/>
      <c r="Q25" s="19"/>
      <c r="R25" s="19"/>
    </row>
    <row r="26" spans="2:18" ht="15" x14ac:dyDescent="0.25">
      <c r="B26" s="15"/>
      <c r="C26" s="7"/>
      <c r="D26" s="17"/>
      <c r="E26" s="17"/>
      <c r="F26" s="18"/>
      <c r="G26" s="19"/>
      <c r="J26" s="21"/>
      <c r="K26" s="21"/>
      <c r="N26" s="19"/>
      <c r="O26" s="19"/>
      <c r="Q26" s="19"/>
      <c r="R26" s="19"/>
    </row>
    <row r="27" spans="2:18" ht="15" x14ac:dyDescent="0.25">
      <c r="B27" s="22" t="str">
        <f>B3</f>
        <v>Mini TTA</v>
      </c>
      <c r="C27" s="23" t="str">
        <f>"Total ("&amp;B27&amp;")"</f>
        <v>Total (Mini TTA)</v>
      </c>
      <c r="D27" s="24"/>
      <c r="E27" s="24"/>
      <c r="F27" s="25">
        <f>SUM(F26:INDEX(F$1:F26,MATCH($B27,F$1:F26,0)))</f>
        <v>0</v>
      </c>
      <c r="G27" s="19"/>
      <c r="J27" s="21"/>
      <c r="K27" s="21"/>
      <c r="N27" s="19"/>
      <c r="O27" s="19"/>
      <c r="Q27" s="19"/>
      <c r="R27" s="19"/>
    </row>
    <row r="28" spans="2:18" ht="15" x14ac:dyDescent="0.25">
      <c r="B28" s="26"/>
      <c r="C28" s="7"/>
      <c r="D28" s="6"/>
      <c r="E28" s="17"/>
      <c r="F28" s="18"/>
      <c r="G28" s="19"/>
      <c r="J28" s="21"/>
      <c r="K28" s="21"/>
      <c r="N28" s="19"/>
      <c r="O28" s="19"/>
      <c r="Q28" s="19"/>
      <c r="R28" s="19"/>
    </row>
    <row r="29" spans="2:18" ht="15" x14ac:dyDescent="0.25">
      <c r="B29" s="26"/>
      <c r="C29" s="7"/>
      <c r="D29" s="6"/>
      <c r="E29" s="17"/>
      <c r="F29" s="18"/>
      <c r="G29" s="19"/>
      <c r="J29" s="21"/>
      <c r="K29" s="21"/>
      <c r="N29" s="19"/>
      <c r="O29" s="19"/>
      <c r="Q29" s="19"/>
      <c r="R29" s="19"/>
    </row>
    <row r="30" spans="2:18" ht="30" x14ac:dyDescent="0.25">
      <c r="B30" s="27" t="s">
        <v>29</v>
      </c>
      <c r="C30" s="7"/>
      <c r="D30" s="6"/>
      <c r="E30" s="17"/>
      <c r="F30" s="28" t="str">
        <f>$B30</f>
        <v>Cortical Screws</v>
      </c>
      <c r="G30" s="19"/>
      <c r="J30" s="21"/>
      <c r="K30" s="21"/>
      <c r="N30" s="19"/>
      <c r="O30" s="19"/>
      <c r="Q30" s="19"/>
      <c r="R30" s="19"/>
    </row>
    <row r="31" spans="2:18" ht="15" x14ac:dyDescent="0.25">
      <c r="B31" s="15"/>
      <c r="C31" s="7" t="s">
        <v>30</v>
      </c>
      <c r="D31" s="17" t="s">
        <v>31</v>
      </c>
      <c r="E31" s="17" t="s">
        <v>99</v>
      </c>
      <c r="F31" s="18"/>
      <c r="G31" s="19"/>
      <c r="J31" s="21"/>
      <c r="K31" s="21"/>
      <c r="N31" s="19"/>
      <c r="O31" s="19"/>
      <c r="Q31" s="19"/>
      <c r="R31" s="19"/>
    </row>
    <row r="32" spans="2:18" ht="15" x14ac:dyDescent="0.25">
      <c r="B32" s="15"/>
      <c r="C32" s="7"/>
      <c r="D32" s="17" t="s">
        <v>32</v>
      </c>
      <c r="E32" s="17" t="s">
        <v>100</v>
      </c>
      <c r="F32" s="18"/>
      <c r="G32" s="19"/>
      <c r="J32" s="21"/>
      <c r="K32" s="21"/>
      <c r="N32" s="19"/>
      <c r="O32" s="19"/>
      <c r="Q32" s="19"/>
      <c r="R32" s="19"/>
    </row>
    <row r="33" spans="2:18" ht="15" x14ac:dyDescent="0.25">
      <c r="B33" s="15"/>
      <c r="C33" s="7"/>
      <c r="D33" s="17" t="s">
        <v>33</v>
      </c>
      <c r="E33" s="17" t="s">
        <v>101</v>
      </c>
      <c r="F33" s="18"/>
      <c r="G33" s="19"/>
      <c r="J33" s="21"/>
      <c r="K33" s="21"/>
      <c r="N33" s="19"/>
      <c r="O33" s="19"/>
      <c r="Q33" s="19"/>
      <c r="R33" s="19"/>
    </row>
    <row r="34" spans="2:18" ht="15" x14ac:dyDescent="0.25">
      <c r="B34" s="15"/>
      <c r="C34" s="16"/>
      <c r="D34" s="17" t="s">
        <v>34</v>
      </c>
      <c r="E34" s="17" t="s">
        <v>102</v>
      </c>
      <c r="F34" s="18"/>
      <c r="G34" s="19"/>
      <c r="J34" s="21"/>
      <c r="K34" s="21"/>
      <c r="N34" s="19"/>
      <c r="O34" s="19"/>
      <c r="Q34" s="19"/>
      <c r="R34" s="19"/>
    </row>
    <row r="35" spans="2:18" ht="15" x14ac:dyDescent="0.25">
      <c r="B35" s="15"/>
      <c r="C35" s="7"/>
      <c r="D35" s="17" t="s">
        <v>35</v>
      </c>
      <c r="E35" s="17" t="s">
        <v>103</v>
      </c>
      <c r="F35" s="18"/>
      <c r="G35" s="19"/>
      <c r="J35" s="21"/>
      <c r="K35" s="21"/>
      <c r="N35" s="19"/>
      <c r="O35" s="19"/>
      <c r="Q35" s="19"/>
      <c r="R35" s="19"/>
    </row>
    <row r="36" spans="2:18" ht="15" x14ac:dyDescent="0.25">
      <c r="B36" s="15"/>
      <c r="C36" s="7"/>
      <c r="D36" s="17" t="s">
        <v>36</v>
      </c>
      <c r="E36" s="17" t="s">
        <v>104</v>
      </c>
      <c r="F36" s="18"/>
      <c r="J36" s="21"/>
      <c r="K36" s="21"/>
      <c r="N36" s="19"/>
      <c r="O36" s="19"/>
      <c r="Q36" s="19"/>
      <c r="R36" s="19"/>
    </row>
    <row r="37" spans="2:18" ht="15" x14ac:dyDescent="0.25">
      <c r="B37" s="15"/>
      <c r="C37" s="7"/>
      <c r="D37" s="17" t="s">
        <v>37</v>
      </c>
      <c r="E37" s="17" t="s">
        <v>105</v>
      </c>
      <c r="F37" s="18"/>
      <c r="J37" s="21"/>
      <c r="K37" s="21"/>
      <c r="N37" s="19"/>
      <c r="O37" s="19"/>
      <c r="Q37" s="19"/>
      <c r="R37" s="19"/>
    </row>
    <row r="38" spans="2:18" ht="15" x14ac:dyDescent="0.25">
      <c r="B38" s="15"/>
      <c r="C38" s="7"/>
      <c r="D38" s="17" t="s">
        <v>38</v>
      </c>
      <c r="E38" s="17" t="s">
        <v>106</v>
      </c>
      <c r="F38" s="18"/>
      <c r="J38" s="21"/>
      <c r="K38" s="21"/>
      <c r="N38" s="19"/>
      <c r="O38" s="19"/>
      <c r="Q38" s="19"/>
      <c r="R38" s="19"/>
    </row>
    <row r="39" spans="2:18" ht="15" x14ac:dyDescent="0.25">
      <c r="B39" s="15"/>
      <c r="C39" s="7"/>
      <c r="D39" s="17"/>
      <c r="E39" s="17"/>
      <c r="F39" s="29" t="s">
        <v>39</v>
      </c>
      <c r="J39" s="21"/>
      <c r="K39" s="21"/>
      <c r="N39" s="19"/>
      <c r="O39" s="19"/>
      <c r="Q39" s="19"/>
      <c r="R39" s="19"/>
    </row>
    <row r="40" spans="2:18" ht="15" x14ac:dyDescent="0.25">
      <c r="B40" s="15"/>
      <c r="C40" s="7" t="s">
        <v>40</v>
      </c>
      <c r="D40" s="17" t="s">
        <v>41</v>
      </c>
      <c r="E40" s="17" t="s">
        <v>107</v>
      </c>
      <c r="F40" s="18"/>
      <c r="N40" s="19"/>
      <c r="O40" s="19"/>
      <c r="Q40" s="19"/>
      <c r="R40" s="19"/>
    </row>
    <row r="41" spans="2:18" ht="15" x14ac:dyDescent="0.25">
      <c r="B41" s="15"/>
      <c r="C41" s="7"/>
      <c r="D41" s="17" t="s">
        <v>42</v>
      </c>
      <c r="E41" s="17" t="s">
        <v>108</v>
      </c>
      <c r="F41" s="18"/>
      <c r="J41" s="30"/>
      <c r="K41" s="30"/>
      <c r="N41" s="19"/>
      <c r="O41" s="19"/>
      <c r="Q41" s="19"/>
      <c r="R41" s="19"/>
    </row>
    <row r="42" spans="2:18" ht="15" x14ac:dyDescent="0.25">
      <c r="B42" s="15"/>
      <c r="C42" s="7"/>
      <c r="D42" s="17" t="s">
        <v>43</v>
      </c>
      <c r="E42" s="17" t="s">
        <v>109</v>
      </c>
      <c r="F42" s="18"/>
      <c r="N42" s="19"/>
      <c r="O42" s="19"/>
      <c r="Q42" s="19"/>
      <c r="R42" s="19"/>
    </row>
    <row r="43" spans="2:18" ht="15" x14ac:dyDescent="0.25">
      <c r="B43" s="15"/>
      <c r="C43" s="7"/>
      <c r="D43" s="17" t="s">
        <v>44</v>
      </c>
      <c r="E43" s="17" t="s">
        <v>110</v>
      </c>
      <c r="F43" s="18"/>
      <c r="N43" s="19"/>
      <c r="O43" s="19"/>
      <c r="Q43" s="19"/>
      <c r="R43" s="19"/>
    </row>
    <row r="44" spans="2:18" ht="14.1" customHeight="1" x14ac:dyDescent="0.25">
      <c r="B44" s="15"/>
      <c r="C44" s="7"/>
      <c r="D44" s="17" t="s">
        <v>45</v>
      </c>
      <c r="E44" s="17" t="s">
        <v>111</v>
      </c>
      <c r="F44" s="18"/>
      <c r="N44" s="19"/>
      <c r="O44" s="19"/>
      <c r="Q44" s="19"/>
      <c r="R44" s="19"/>
    </row>
    <row r="45" spans="2:18" ht="14.1" customHeight="1" x14ac:dyDescent="0.25">
      <c r="B45" s="15"/>
      <c r="C45" s="7"/>
      <c r="D45" s="17" t="s">
        <v>46</v>
      </c>
      <c r="E45" s="17" t="s">
        <v>112</v>
      </c>
      <c r="F45" s="18"/>
      <c r="N45" s="19"/>
      <c r="O45" s="19"/>
      <c r="Q45" s="19"/>
      <c r="R45" s="19"/>
    </row>
    <row r="46" spans="2:18" ht="14.1" customHeight="1" x14ac:dyDescent="0.25">
      <c r="B46" s="15"/>
      <c r="C46" s="7"/>
      <c r="D46" s="17" t="s">
        <v>47</v>
      </c>
      <c r="E46" s="17" t="s">
        <v>113</v>
      </c>
      <c r="F46" s="18"/>
      <c r="N46" s="19"/>
      <c r="O46" s="19"/>
      <c r="Q46" s="19"/>
      <c r="R46" s="19"/>
    </row>
    <row r="47" spans="2:18" ht="14.1" customHeight="1" x14ac:dyDescent="0.25">
      <c r="B47" s="15"/>
      <c r="C47" s="7"/>
      <c r="D47" s="17" t="s">
        <v>48</v>
      </c>
      <c r="E47" s="17" t="s">
        <v>114</v>
      </c>
      <c r="F47" s="18"/>
      <c r="N47" s="19"/>
      <c r="O47" s="19"/>
      <c r="Q47" s="19"/>
      <c r="R47" s="19"/>
    </row>
    <row r="48" spans="2:18" ht="14.1" customHeight="1" x14ac:dyDescent="0.25">
      <c r="B48" s="15"/>
      <c r="C48" s="7"/>
      <c r="D48" s="17"/>
      <c r="E48" s="17" t="s">
        <v>91</v>
      </c>
      <c r="F48" s="18"/>
      <c r="N48" s="19"/>
      <c r="O48" s="19"/>
      <c r="Q48" s="19"/>
      <c r="R48" s="19"/>
    </row>
    <row r="49" spans="2:18" ht="15" x14ac:dyDescent="0.25">
      <c r="B49" s="22" t="str">
        <f>B30</f>
        <v>Cortical Screws</v>
      </c>
      <c r="C49" s="23" t="str">
        <f>"Total ("&amp;B49&amp;")"</f>
        <v>Total (Cortical Screws)</v>
      </c>
      <c r="D49" s="24"/>
      <c r="E49" s="24"/>
      <c r="F49" s="25">
        <f>SUM(F48:INDEX(F$1:F48,MATCH($B49,F$1:F48,0)))</f>
        <v>0</v>
      </c>
      <c r="N49" s="19"/>
      <c r="O49" s="19"/>
      <c r="Q49" s="19"/>
      <c r="R49" s="19"/>
    </row>
    <row r="50" spans="2:18" ht="15" x14ac:dyDescent="0.25">
      <c r="B50" s="31"/>
      <c r="C50" s="32"/>
      <c r="D50" s="17"/>
      <c r="E50" s="17"/>
      <c r="F50" s="33"/>
      <c r="N50" s="19"/>
      <c r="O50" s="19"/>
      <c r="Q50" s="19"/>
      <c r="R50" s="19"/>
    </row>
    <row r="51" spans="2:18" ht="15" x14ac:dyDescent="0.25">
      <c r="B51" s="26"/>
      <c r="C51" s="7"/>
      <c r="D51" s="17"/>
      <c r="E51" s="17"/>
      <c r="F51" s="18"/>
      <c r="N51" s="19"/>
      <c r="O51" s="19"/>
      <c r="Q51" s="19"/>
      <c r="R51" s="19"/>
    </row>
    <row r="52" spans="2:18" ht="15" x14ac:dyDescent="0.25">
      <c r="B52" s="12" t="s">
        <v>49</v>
      </c>
      <c r="C52" s="7"/>
      <c r="D52" s="17"/>
      <c r="E52" s="17"/>
      <c r="F52" s="28" t="str">
        <f>$B52</f>
        <v>Instruments</v>
      </c>
      <c r="N52" s="19"/>
      <c r="O52" s="19"/>
      <c r="Q52" s="19"/>
      <c r="R52" s="19"/>
    </row>
    <row r="53" spans="2:18" ht="15" x14ac:dyDescent="0.25">
      <c r="B53" s="15"/>
      <c r="C53" s="7" t="s">
        <v>50</v>
      </c>
      <c r="D53" s="17" t="s">
        <v>51</v>
      </c>
      <c r="E53" s="17" t="s">
        <v>115</v>
      </c>
      <c r="F53" s="18"/>
    </row>
    <row r="54" spans="2:18" ht="15" x14ac:dyDescent="0.25">
      <c r="B54" s="15"/>
      <c r="C54" s="7"/>
      <c r="D54" s="17" t="s">
        <v>52</v>
      </c>
      <c r="E54" s="17" t="s">
        <v>116</v>
      </c>
      <c r="F54" s="18"/>
    </row>
    <row r="55" spans="2:18" ht="15" x14ac:dyDescent="0.25">
      <c r="B55" s="15"/>
      <c r="C55" s="7"/>
      <c r="D55" s="17" t="s">
        <v>53</v>
      </c>
      <c r="E55" s="17" t="s">
        <v>117</v>
      </c>
      <c r="F55" s="18"/>
    </row>
    <row r="56" spans="2:18" ht="15" x14ac:dyDescent="0.25">
      <c r="B56" s="15"/>
      <c r="C56" s="7"/>
      <c r="D56" s="17"/>
      <c r="E56" s="17" t="s">
        <v>91</v>
      </c>
      <c r="F56" s="18"/>
      <c r="N56" s="19"/>
      <c r="O56" s="19"/>
      <c r="Q56" s="19"/>
      <c r="R56" s="19"/>
    </row>
    <row r="57" spans="2:18" ht="15" x14ac:dyDescent="0.25">
      <c r="B57" s="15"/>
      <c r="C57" s="7" t="s">
        <v>54</v>
      </c>
      <c r="D57" s="17" t="s">
        <v>55</v>
      </c>
      <c r="E57" s="17" t="s">
        <v>118</v>
      </c>
      <c r="F57" s="18"/>
      <c r="Q57" s="19"/>
      <c r="R57" s="19"/>
    </row>
    <row r="58" spans="2:18" ht="15" x14ac:dyDescent="0.25">
      <c r="B58" s="15"/>
      <c r="C58" s="7"/>
      <c r="D58" s="17" t="s">
        <v>56</v>
      </c>
      <c r="E58" s="17" t="s">
        <v>119</v>
      </c>
      <c r="F58" s="18"/>
      <c r="Q58" s="19"/>
      <c r="R58" s="19"/>
    </row>
    <row r="59" spans="2:18" ht="15" x14ac:dyDescent="0.25">
      <c r="B59" s="15"/>
      <c r="C59" s="7"/>
      <c r="D59" s="17"/>
      <c r="E59" s="17"/>
      <c r="F59" s="18"/>
      <c r="Q59" s="19"/>
      <c r="R59" s="19"/>
    </row>
    <row r="60" spans="2:18" ht="15" x14ac:dyDescent="0.25">
      <c r="B60" s="15"/>
      <c r="C60" s="7" t="s">
        <v>57</v>
      </c>
      <c r="D60" s="17" t="s">
        <v>58</v>
      </c>
      <c r="E60" s="17" t="s">
        <v>120</v>
      </c>
      <c r="F60" s="18"/>
    </row>
    <row r="61" spans="2:18" ht="15" x14ac:dyDescent="0.25">
      <c r="B61" s="15"/>
      <c r="C61" s="7"/>
      <c r="D61" s="17" t="s">
        <v>59</v>
      </c>
      <c r="E61" s="17" t="s">
        <v>121</v>
      </c>
      <c r="F61" s="18"/>
    </row>
    <row r="62" spans="2:18" ht="15" x14ac:dyDescent="0.25">
      <c r="B62" s="15"/>
      <c r="C62" s="7"/>
      <c r="D62" s="17" t="s">
        <v>60</v>
      </c>
      <c r="E62" s="17" t="s">
        <v>122</v>
      </c>
      <c r="F62" s="18"/>
    </row>
    <row r="63" spans="2:18" ht="15" x14ac:dyDescent="0.25">
      <c r="B63" s="15"/>
      <c r="C63" s="7"/>
      <c r="D63" s="17" t="s">
        <v>61</v>
      </c>
      <c r="E63" s="17" t="s">
        <v>123</v>
      </c>
      <c r="F63" s="18"/>
    </row>
    <row r="64" spans="2:18" ht="15" x14ac:dyDescent="0.25">
      <c r="B64" s="15"/>
      <c r="C64" s="7"/>
      <c r="D64" s="34"/>
      <c r="E64" s="35" t="s">
        <v>91</v>
      </c>
      <c r="F64" s="18"/>
    </row>
    <row r="65" spans="2:18" ht="15" x14ac:dyDescent="0.25">
      <c r="B65" s="22" t="str">
        <f>B52</f>
        <v>Instruments</v>
      </c>
      <c r="C65" s="23" t="str">
        <f>"Total ("&amp;B65&amp;")"</f>
        <v>Total (Instruments)</v>
      </c>
      <c r="D65" s="24"/>
      <c r="E65" s="24"/>
      <c r="F65" s="25">
        <f>SUM(F64:INDEX(F$1:F64,MATCH($B65,F$1:F64,0)))</f>
        <v>0</v>
      </c>
    </row>
    <row r="66" spans="2:18" ht="15" x14ac:dyDescent="0.25">
      <c r="B66" s="32"/>
      <c r="C66" s="32"/>
      <c r="D66" s="17"/>
      <c r="E66" s="17"/>
      <c r="F66" s="33"/>
    </row>
    <row r="67" spans="2:18" ht="15" x14ac:dyDescent="0.25">
      <c r="B67" s="32"/>
      <c r="C67" s="32"/>
      <c r="D67" s="17"/>
      <c r="E67" s="17"/>
      <c r="F67" s="33"/>
    </row>
    <row r="68" spans="2:18" ht="15" x14ac:dyDescent="0.25">
      <c r="B68" s="36" t="s">
        <v>62</v>
      </c>
      <c r="C68" s="32"/>
      <c r="D68" s="17"/>
      <c r="E68" s="17"/>
      <c r="F68" s="28" t="str">
        <f>$B68</f>
        <v>Mini's</v>
      </c>
    </row>
    <row r="69" spans="2:18" ht="15" x14ac:dyDescent="0.25">
      <c r="B69" s="36"/>
      <c r="C69" s="32" t="s">
        <v>63</v>
      </c>
      <c r="D69" s="17" t="s">
        <v>64</v>
      </c>
      <c r="E69" s="17" t="s">
        <v>124</v>
      </c>
      <c r="F69" s="18"/>
    </row>
    <row r="70" spans="2:18" ht="15" x14ac:dyDescent="0.2">
      <c r="B70" s="22"/>
      <c r="C70" s="32"/>
      <c r="D70" s="17" t="s">
        <v>65</v>
      </c>
      <c r="E70" s="17" t="s">
        <v>125</v>
      </c>
      <c r="F70" s="18"/>
    </row>
    <row r="71" spans="2:18" ht="15" x14ac:dyDescent="0.25">
      <c r="B71" s="22"/>
      <c r="C71" s="32"/>
      <c r="D71" s="17"/>
      <c r="E71" s="17"/>
      <c r="F71" s="33"/>
    </row>
    <row r="72" spans="2:18" ht="15" x14ac:dyDescent="0.2">
      <c r="B72" s="22"/>
      <c r="C72" s="32" t="s">
        <v>49</v>
      </c>
      <c r="D72" s="17" t="s">
        <v>66</v>
      </c>
      <c r="E72" s="17" t="s">
        <v>126</v>
      </c>
      <c r="F72" s="18"/>
    </row>
    <row r="73" spans="2:18" ht="15" x14ac:dyDescent="0.2">
      <c r="B73" s="22"/>
      <c r="C73" s="32"/>
      <c r="D73" s="17" t="s">
        <v>67</v>
      </c>
      <c r="E73" s="17" t="s">
        <v>127</v>
      </c>
      <c r="F73" s="18"/>
    </row>
    <row r="74" spans="2:18" ht="15" x14ac:dyDescent="0.2">
      <c r="B74" s="22"/>
      <c r="C74" s="32"/>
      <c r="D74" s="17" t="s">
        <v>68</v>
      </c>
      <c r="E74" s="17" t="s">
        <v>128</v>
      </c>
      <c r="F74" s="18"/>
    </row>
    <row r="75" spans="2:18" ht="15" x14ac:dyDescent="0.2">
      <c r="B75" s="22"/>
      <c r="C75" s="32"/>
      <c r="D75" s="17" t="s">
        <v>69</v>
      </c>
      <c r="E75" s="17" t="s">
        <v>129</v>
      </c>
      <c r="F75" s="18"/>
    </row>
    <row r="76" spans="2:18" ht="15" x14ac:dyDescent="0.2">
      <c r="B76" s="22"/>
      <c r="C76" s="32"/>
      <c r="D76" s="17" t="s">
        <v>70</v>
      </c>
      <c r="E76" s="17" t="s">
        <v>130</v>
      </c>
      <c r="F76" s="18"/>
    </row>
    <row r="77" spans="2:18" s="9" customFormat="1" ht="15" x14ac:dyDescent="0.2">
      <c r="B77" s="22"/>
      <c r="C77" s="32"/>
      <c r="D77" s="17"/>
      <c r="E77" s="17"/>
      <c r="F77" s="18"/>
      <c r="H77" s="10"/>
      <c r="I77" s="10"/>
      <c r="J77" s="11"/>
      <c r="K77" s="11"/>
      <c r="L77" s="10"/>
      <c r="M77" s="10"/>
      <c r="N77" s="10"/>
      <c r="O77" s="10"/>
      <c r="P77" s="10"/>
      <c r="Q77" s="10"/>
      <c r="R77" s="10"/>
    </row>
    <row r="78" spans="2:18" s="9" customFormat="1" ht="15" x14ac:dyDescent="0.25">
      <c r="B78" s="22" t="str">
        <f>B68</f>
        <v>Mini's</v>
      </c>
      <c r="C78" s="23" t="str">
        <f>"Total ("&amp;B78&amp;")"</f>
        <v>Total (Mini's)</v>
      </c>
      <c r="D78" s="24"/>
      <c r="E78" s="24"/>
      <c r="F78" s="25">
        <f>SUM(F77:INDEX(F$1:F77,MATCH($B78,F$1:F77,0)))</f>
        <v>0</v>
      </c>
      <c r="H78" s="10"/>
      <c r="I78" s="10"/>
      <c r="J78" s="11"/>
      <c r="K78" s="11"/>
      <c r="L78" s="10"/>
      <c r="M78" s="10"/>
      <c r="N78" s="10"/>
      <c r="O78" s="10"/>
      <c r="P78" s="10"/>
      <c r="Q78" s="10"/>
      <c r="R78" s="10"/>
    </row>
    <row r="79" spans="2:18" s="9" customFormat="1" ht="15" x14ac:dyDescent="0.25">
      <c r="B79" s="32"/>
      <c r="C79" s="32"/>
      <c r="D79" s="17"/>
      <c r="E79" s="17"/>
      <c r="F79" s="33"/>
      <c r="H79" s="10"/>
      <c r="I79" s="10"/>
      <c r="J79" s="11"/>
      <c r="K79" s="11"/>
      <c r="L79" s="10"/>
      <c r="M79" s="10"/>
      <c r="N79" s="10"/>
      <c r="O79" s="10"/>
      <c r="P79" s="10"/>
      <c r="Q79" s="10"/>
      <c r="R79" s="10"/>
    </row>
    <row r="80" spans="2:18" s="9" customFormat="1" ht="14.25" x14ac:dyDescent="0.2">
      <c r="B80" s="6"/>
      <c r="C80" s="37"/>
      <c r="D80" s="37"/>
      <c r="E80" s="6"/>
      <c r="F80" s="38"/>
      <c r="H80" s="10"/>
      <c r="I80" s="10"/>
      <c r="J80" s="11"/>
      <c r="K80" s="11"/>
      <c r="L80" s="10"/>
      <c r="M80" s="10"/>
      <c r="N80" s="10"/>
      <c r="O80" s="10"/>
      <c r="P80" s="10"/>
      <c r="Q80" s="10"/>
      <c r="R80" s="10"/>
    </row>
    <row r="81" spans="2:18" s="9" customFormat="1" ht="15" x14ac:dyDescent="0.25">
      <c r="B81" s="6"/>
      <c r="C81" s="39" t="s">
        <v>71</v>
      </c>
      <c r="D81" s="37"/>
      <c r="E81" s="6"/>
      <c r="F81" s="38"/>
      <c r="H81" s="10"/>
      <c r="I81" s="10"/>
      <c r="J81" s="11"/>
      <c r="K81" s="11"/>
      <c r="L81" s="10"/>
      <c r="M81" s="10"/>
      <c r="N81" s="10"/>
      <c r="O81" s="10"/>
      <c r="P81" s="10"/>
      <c r="Q81" s="10"/>
      <c r="R81" s="10"/>
    </row>
    <row r="82" spans="2:18" s="9" customFormat="1" ht="14.25" x14ac:dyDescent="0.2">
      <c r="B82" s="6"/>
      <c r="C82" s="37"/>
      <c r="D82" s="37"/>
      <c r="E82" s="6"/>
      <c r="F82" s="38"/>
      <c r="H82" s="10"/>
      <c r="I82" s="10"/>
      <c r="J82" s="11"/>
      <c r="K82" s="11"/>
      <c r="L82" s="10"/>
      <c r="M82" s="10"/>
      <c r="N82" s="10"/>
      <c r="O82" s="10"/>
      <c r="P82" s="10"/>
      <c r="Q82" s="10"/>
      <c r="R82" s="10"/>
    </row>
    <row r="83" spans="2:18" s="9" customFormat="1" ht="14.25" x14ac:dyDescent="0.2">
      <c r="B83" s="6"/>
      <c r="C83" s="37" t="s">
        <v>72</v>
      </c>
      <c r="D83" s="42"/>
      <c r="E83" s="42"/>
      <c r="F83" s="40" t="s">
        <v>73</v>
      </c>
      <c r="H83" s="10"/>
      <c r="I83" s="10"/>
      <c r="J83" s="11"/>
      <c r="K83" s="11"/>
      <c r="L83" s="10"/>
      <c r="M83" s="10"/>
      <c r="N83" s="10"/>
      <c r="O83" s="10"/>
      <c r="P83" s="10"/>
      <c r="Q83" s="10"/>
      <c r="R83" s="10"/>
    </row>
    <row r="84" spans="2:18" s="9" customFormat="1" ht="14.25" x14ac:dyDescent="0.2">
      <c r="B84" s="6"/>
      <c r="C84" s="37"/>
      <c r="D84" s="37"/>
      <c r="E84" s="6"/>
      <c r="F84" s="38"/>
      <c r="H84" s="10"/>
      <c r="I84" s="10"/>
      <c r="J84" s="11"/>
      <c r="K84" s="11"/>
      <c r="L84" s="10"/>
      <c r="M84" s="10"/>
      <c r="N84" s="10"/>
      <c r="O84" s="10"/>
      <c r="P84" s="10"/>
      <c r="Q84" s="10"/>
      <c r="R84" s="10"/>
    </row>
    <row r="85" spans="2:18" s="9" customFormat="1" ht="14.25" x14ac:dyDescent="0.2">
      <c r="B85" s="6"/>
      <c r="C85" s="37" t="s">
        <v>74</v>
      </c>
      <c r="D85" s="42"/>
      <c r="E85" s="42"/>
      <c r="F85" s="42"/>
      <c r="H85" s="10"/>
      <c r="I85" s="10"/>
      <c r="J85" s="11"/>
      <c r="K85" s="11"/>
      <c r="L85" s="10"/>
      <c r="M85" s="10"/>
      <c r="N85" s="10"/>
      <c r="O85" s="10"/>
      <c r="P85" s="10"/>
      <c r="Q85" s="10"/>
      <c r="R85" s="10"/>
    </row>
    <row r="86" spans="2:18" s="9" customFormat="1" ht="14.25" x14ac:dyDescent="0.2">
      <c r="B86" s="6"/>
      <c r="C86" s="37"/>
      <c r="D86" s="37"/>
      <c r="E86" s="6"/>
      <c r="F86" s="38"/>
      <c r="H86" s="10"/>
      <c r="I86" s="10"/>
      <c r="J86" s="11"/>
      <c r="K86" s="11"/>
      <c r="L86" s="10"/>
      <c r="M86" s="10"/>
      <c r="N86" s="10"/>
      <c r="O86" s="10"/>
      <c r="P86" s="10"/>
      <c r="Q86" s="10"/>
      <c r="R86" s="10"/>
    </row>
    <row r="87" spans="2:18" s="9" customFormat="1" ht="14.25" x14ac:dyDescent="0.2">
      <c r="B87" s="6"/>
      <c r="C87" s="37" t="s">
        <v>75</v>
      </c>
      <c r="D87" s="42"/>
      <c r="E87" s="42"/>
      <c r="F87" s="42"/>
      <c r="H87" s="10"/>
      <c r="I87" s="10"/>
      <c r="J87" s="11"/>
      <c r="K87" s="11"/>
      <c r="L87" s="10"/>
      <c r="M87" s="10"/>
      <c r="N87" s="10"/>
      <c r="O87" s="10"/>
      <c r="P87" s="10"/>
      <c r="Q87" s="10"/>
      <c r="R87" s="10"/>
    </row>
    <row r="88" spans="2:18" s="9" customFormat="1" ht="14.25" x14ac:dyDescent="0.2">
      <c r="B88" s="6"/>
      <c r="C88" s="37"/>
      <c r="D88" s="37"/>
      <c r="E88" s="6"/>
      <c r="F88" s="38"/>
      <c r="H88" s="10"/>
      <c r="I88" s="10"/>
      <c r="J88" s="11"/>
      <c r="K88" s="11"/>
      <c r="L88" s="10"/>
      <c r="M88" s="10"/>
      <c r="N88" s="10"/>
      <c r="O88" s="10"/>
      <c r="P88" s="10"/>
      <c r="Q88" s="10"/>
      <c r="R88" s="10"/>
    </row>
    <row r="89" spans="2:18" s="9" customFormat="1" ht="14.25" x14ac:dyDescent="0.2">
      <c r="B89" s="6"/>
      <c r="C89" s="37" t="s">
        <v>76</v>
      </c>
      <c r="D89" s="42"/>
      <c r="E89" s="42"/>
      <c r="F89" s="42"/>
      <c r="H89" s="10"/>
      <c r="I89" s="10"/>
      <c r="J89" s="11"/>
      <c r="K89" s="11"/>
      <c r="L89" s="10"/>
      <c r="M89" s="10"/>
      <c r="N89" s="10"/>
      <c r="O89" s="10"/>
      <c r="P89" s="10"/>
      <c r="Q89" s="10"/>
      <c r="R89" s="10"/>
    </row>
    <row r="90" spans="2:18" s="9" customFormat="1" ht="14.25" x14ac:dyDescent="0.2">
      <c r="B90" s="6"/>
      <c r="C90" s="37"/>
      <c r="D90" s="37"/>
      <c r="E90" s="6"/>
      <c r="F90" s="38"/>
      <c r="H90" s="10"/>
      <c r="I90" s="10"/>
      <c r="J90" s="11"/>
      <c r="K90" s="11"/>
      <c r="L90" s="10"/>
      <c r="M90" s="10"/>
      <c r="N90" s="10"/>
      <c r="O90" s="10"/>
      <c r="P90" s="10"/>
      <c r="Q90" s="10"/>
      <c r="R90" s="10"/>
    </row>
    <row r="91" spans="2:18" s="9" customFormat="1" ht="14.25" x14ac:dyDescent="0.2">
      <c r="B91" s="6"/>
      <c r="C91" s="37" t="s">
        <v>77</v>
      </c>
      <c r="D91" s="42"/>
      <c r="E91" s="42"/>
      <c r="F91" s="42"/>
      <c r="H91" s="10"/>
      <c r="I91" s="10"/>
      <c r="J91" s="11"/>
      <c r="K91" s="11"/>
      <c r="L91" s="10"/>
      <c r="M91" s="10"/>
      <c r="N91" s="10"/>
      <c r="O91" s="10"/>
      <c r="P91" s="10"/>
      <c r="Q91" s="10"/>
      <c r="R91" s="10"/>
    </row>
    <row r="92" spans="2:18" s="9" customFormat="1" ht="14.25" x14ac:dyDescent="0.2">
      <c r="B92" s="6"/>
      <c r="C92" s="37"/>
      <c r="D92" s="37"/>
      <c r="E92" s="6"/>
      <c r="F92" s="38"/>
      <c r="H92" s="10"/>
      <c r="I92" s="10"/>
      <c r="J92" s="11"/>
      <c r="K92" s="11"/>
      <c r="L92" s="10"/>
      <c r="M92" s="10"/>
      <c r="N92" s="10"/>
      <c r="O92" s="10"/>
      <c r="P92" s="10"/>
      <c r="Q92" s="10"/>
      <c r="R92" s="10"/>
    </row>
    <row r="93" spans="2:18" ht="14.25" x14ac:dyDescent="0.2">
      <c r="B93" s="6"/>
      <c r="C93" s="37" t="s">
        <v>78</v>
      </c>
      <c r="D93" s="42"/>
      <c r="E93" s="42"/>
      <c r="F93" s="42"/>
    </row>
    <row r="94" spans="2:18" ht="14.25" x14ac:dyDescent="0.2">
      <c r="B94" s="6"/>
      <c r="C94" s="37"/>
      <c r="D94" s="37"/>
      <c r="E94" s="6"/>
      <c r="F94" s="38"/>
    </row>
    <row r="95" spans="2:18" x14ac:dyDescent="0.2">
      <c r="C95" s="21"/>
      <c r="D95" s="21"/>
      <c r="F95" s="19"/>
    </row>
  </sheetData>
  <autoFilter ref="B1:F1" xr:uid="{E861D5A2-5EF6-4C0F-9BFC-14A4189AB81D}"/>
  <mergeCells count="6">
    <mergeCell ref="D93:F93"/>
    <mergeCell ref="D83:E83"/>
    <mergeCell ref="D85:F85"/>
    <mergeCell ref="D87:F87"/>
    <mergeCell ref="D89:F89"/>
    <mergeCell ref="D91:F91"/>
  </mergeCells>
  <conditionalFormatting sqref="D4 D40:E48 D28:E38 D51:E63 E64 D5:E13 D17:E26">
    <cfRule type="notContainsBlanks" dxfId="24" priority="28">
      <formula>LEN(TRIM(D4))&gt;0</formula>
    </cfRule>
  </conditionalFormatting>
  <conditionalFormatting sqref="F28:F29 F51 F31:F48 F53:F64 F4:F13 F17:F26">
    <cfRule type="expression" dxfId="23" priority="27">
      <formula>ISTEXT($D4)</formula>
    </cfRule>
  </conditionalFormatting>
  <conditionalFormatting sqref="F65:F67 F71">
    <cfRule type="expression" dxfId="22" priority="26">
      <formula>ISTEXT($D65)</formula>
    </cfRule>
  </conditionalFormatting>
  <conditionalFormatting sqref="E4">
    <cfRule type="notContainsBlanks" dxfId="21" priority="25">
      <formula>LEN(TRIM(E4))&gt;0</formula>
    </cfRule>
  </conditionalFormatting>
  <conditionalFormatting sqref="F50">
    <cfRule type="expression" dxfId="20" priority="24">
      <formula>ISTEXT($D50)</formula>
    </cfRule>
  </conditionalFormatting>
  <conditionalFormatting sqref="F49">
    <cfRule type="expression" dxfId="19" priority="23">
      <formula>ISTEXT($D49)</formula>
    </cfRule>
  </conditionalFormatting>
  <conditionalFormatting sqref="F27">
    <cfRule type="expression" dxfId="18" priority="22">
      <formula>ISTEXT($D27)</formula>
    </cfRule>
  </conditionalFormatting>
  <conditionalFormatting sqref="D69:D70">
    <cfRule type="notContainsBlanks" dxfId="17" priority="21">
      <formula>LEN(TRIM(D69))&gt;0</formula>
    </cfRule>
  </conditionalFormatting>
  <conditionalFormatting sqref="E69:E70">
    <cfRule type="notContainsBlanks" dxfId="16" priority="20">
      <formula>LEN(TRIM(E69))&gt;0</formula>
    </cfRule>
  </conditionalFormatting>
  <conditionalFormatting sqref="F69:F70">
    <cfRule type="expression" dxfId="15" priority="18">
      <formula>ISTEXT($D69)</formula>
    </cfRule>
  </conditionalFormatting>
  <conditionalFormatting sqref="E72">
    <cfRule type="notContainsBlanks" dxfId="14" priority="17">
      <formula>LEN(TRIM(E72))&gt;0</formula>
    </cfRule>
  </conditionalFormatting>
  <conditionalFormatting sqref="E73:E74">
    <cfRule type="notContainsBlanks" dxfId="13" priority="16">
      <formula>LEN(TRIM(E73))&gt;0</formula>
    </cfRule>
  </conditionalFormatting>
  <conditionalFormatting sqref="D72:D74">
    <cfRule type="notContainsBlanks" dxfId="12" priority="15">
      <formula>LEN(TRIM(D72))&gt;0</formula>
    </cfRule>
  </conditionalFormatting>
  <conditionalFormatting sqref="F72:F74">
    <cfRule type="expression" dxfId="11" priority="13">
      <formula>ISTEXT($D72)</formula>
    </cfRule>
  </conditionalFormatting>
  <conditionalFormatting sqref="E75:E77">
    <cfRule type="notContainsBlanks" dxfId="10" priority="12">
      <formula>LEN(TRIM(E75))&gt;0</formula>
    </cfRule>
  </conditionalFormatting>
  <conditionalFormatting sqref="D75:D77">
    <cfRule type="notContainsBlanks" dxfId="9" priority="11">
      <formula>LEN(TRIM(D75))&gt;0</formula>
    </cfRule>
  </conditionalFormatting>
  <conditionalFormatting sqref="F75:F77">
    <cfRule type="expression" dxfId="8" priority="9">
      <formula>ISTEXT($D75)</formula>
    </cfRule>
  </conditionalFormatting>
  <conditionalFormatting sqref="F79">
    <cfRule type="expression" dxfId="7" priority="8">
      <formula>ISTEXT($D79)</formula>
    </cfRule>
  </conditionalFormatting>
  <conditionalFormatting sqref="F78">
    <cfRule type="expression" dxfId="6" priority="7">
      <formula>ISTEXT($D78)</formula>
    </cfRule>
  </conditionalFormatting>
  <conditionalFormatting sqref="D14:E14">
    <cfRule type="notContainsBlanks" dxfId="5" priority="6">
      <formula>LEN(TRIM(D14))&gt;0</formula>
    </cfRule>
  </conditionalFormatting>
  <conditionalFormatting sqref="F14">
    <cfRule type="expression" dxfId="4" priority="5">
      <formula>ISTEXT($D14)</formula>
    </cfRule>
  </conditionalFormatting>
  <conditionalFormatting sqref="D15:E15">
    <cfRule type="notContainsBlanks" dxfId="3" priority="4">
      <formula>LEN(TRIM(D15))&gt;0</formula>
    </cfRule>
  </conditionalFormatting>
  <conditionalFormatting sqref="F15">
    <cfRule type="expression" dxfId="2" priority="3">
      <formula>ISTEXT($D15)</formula>
    </cfRule>
  </conditionalFormatting>
  <conditionalFormatting sqref="D16:E16">
    <cfRule type="notContainsBlanks" dxfId="1" priority="2">
      <formula>LEN(TRIM(D16))&gt;0</formula>
    </cfRule>
  </conditionalFormatting>
  <conditionalFormatting sqref="F16">
    <cfRule type="expression" dxfId="0" priority="1">
      <formula>ISTEXT($D16)</formula>
    </cfRule>
  </conditionalFormatting>
  <pageMargins left="0.70866141732283472" right="0.70866141732283472" top="0.94488188976377963" bottom="0.74803149606299213" header="0.31496062992125984" footer="0.31496062992125984"/>
  <pageSetup paperSize="9" scale="76" fitToHeight="0" orientation="portrait" r:id="rId1"/>
  <headerFooter>
    <oddHeader>&amp;C&amp;"Arial,Fett"&amp;18Tibial Tuberosity Advancement Mini (mini TTA)
&amp;"Arial,Standard"&amp;16Order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rowBreaks count="1" manualBreakCount="1">
    <brk id="76" min="1" max="8" man="1"/>
  </rowBreaks>
  <colBreaks count="1" manualBreakCount="1">
    <brk id="2" max="9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4AE59F-27C0-42C4-ABFE-A115C1B8A1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D25EE16-ACB8-46D5-BA04-5CC6BE0979E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06DB513-8807-448F-B6B7-97A09A8FBD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4aea52-7553-443e-a3ca-45da91eb17da"/>
    <ds:schemaRef ds:uri="fdca371c-9318-419f-b406-94c6b5360f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mini TTA</vt:lpstr>
      <vt:lpstr>'mini TTA'!Druckbereich</vt:lpstr>
      <vt:lpstr>'mini TTA'!Drucktitel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Olivier Weideli</cp:lastModifiedBy>
  <dcterms:created xsi:type="dcterms:W3CDTF">2022-01-04T14:29:07Z</dcterms:created>
  <dcterms:modified xsi:type="dcterms:W3CDTF">2022-02-10T08:05:10Z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